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Z:\02 ОБЩАЯ ПАПКА\00. ПРОЕКТЫ\Проекты ЕСЭ-инжиниринг\820-05-ПП-500 Тулун Замена АТ-2\Конкурсная док-я\Насосная\ВОР\"/>
    </mc:Choice>
  </mc:AlternateContent>
  <xr:revisionPtr revIDLastSave="0" documentId="13_ncr:1_{D887937E-E68E-4795-8809-42CCFA105130}" xr6:coauthVersionLast="47" xr6:coauthVersionMax="47" xr10:uidLastSave="{00000000-0000-0000-0000-000000000000}"/>
  <bookViews>
    <workbookView xWindow="3825" yWindow="2310" windowWidth="21600" windowHeight="11385" xr2:uid="{00000000-000D-0000-FFFF-FFFF00000000}"/>
  </bookViews>
  <sheets>
    <sheet name="06-01-01 - Водоотведение - Ведо" sheetId="1" r:id="rId1"/>
  </sheets>
  <definedNames>
    <definedName name="_xlnm.Print_Titles" localSheetId="0">'06-01-01 - Водоотведение - Ведо'!$5:$5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7" i="1" l="1"/>
  <c r="A76" i="1"/>
  <c r="A75" i="1"/>
  <c r="A74" i="1"/>
  <c r="A73" i="1"/>
  <c r="A72" i="1"/>
  <c r="A70" i="1"/>
  <c r="A67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4" i="1"/>
  <c r="A23" i="1"/>
  <c r="A22" i="1"/>
  <c r="A21" i="1"/>
  <c r="A20" i="1"/>
  <c r="A19" i="1"/>
  <c r="A18" i="1"/>
  <c r="A16" i="1"/>
  <c r="A15" i="1"/>
  <c r="A14" i="1"/>
  <c r="A13" i="1"/>
  <c r="A12" i="1"/>
  <c r="A11" i="1"/>
  <c r="A10" i="1"/>
  <c r="A9" i="1"/>
  <c r="A8" i="1"/>
</calcChain>
</file>

<file path=xl/sharedStrings.xml><?xml version="1.0" encoding="utf-8"?>
<sst xmlns="http://schemas.openxmlformats.org/spreadsheetml/2006/main" count="358" uniqueCount="174">
  <si>
    <t>Ведомость объёмов работ</t>
  </si>
  <si>
    <t>№ п/п</t>
  </si>
  <si>
    <t>№ в ЛСР</t>
  </si>
  <si>
    <t>Наименование работ</t>
  </si>
  <si>
    <t>Ед.
изм.</t>
  </si>
  <si>
    <t>Кол-во</t>
  </si>
  <si>
    <t>Ссылки на чертежи</t>
  </si>
  <si>
    <t>Формула расчёта, расчёт объёмов работ и расхода материалов</t>
  </si>
  <si>
    <t>Раздел 1. Новый Раздел</t>
  </si>
  <si>
    <t>Земляные работы</t>
  </si>
  <si>
    <t>1</t>
  </si>
  <si>
    <t>Разработка грунта в траншеях экскаватором «обратная лопата» с ковшом вместимостью 0,5 (0,5-0,63) м3, в отвал группа грунтов: 2</t>
  </si>
  <si>
    <t>1000 м3</t>
  </si>
  <si>
    <t xml:space="preserve">(1492,6-44,74) / 1000 </t>
  </si>
  <si>
    <t xml:space="preserve">1 </t>
  </si>
  <si>
    <t>2</t>
  </si>
  <si>
    <t>Разработка грунта вручную в траншеях глубиной до 2 м без креплений с откосами, группа грунтов: 2</t>
  </si>
  <si>
    <t>100 м3</t>
  </si>
  <si>
    <t xml:space="preserve">44,74 / 100 </t>
  </si>
  <si>
    <t>3</t>
  </si>
  <si>
    <t>Устройство основания под фундаменты: песчаного</t>
  </si>
  <si>
    <t>м3</t>
  </si>
  <si>
    <t xml:space="preserve"> </t>
  </si>
  <si>
    <t>4</t>
  </si>
  <si>
    <t>Песок природный II класс, средний, квадратные сита</t>
  </si>
  <si>
    <t xml:space="preserve">23,4*1,1 </t>
  </si>
  <si>
    <t>5</t>
  </si>
  <si>
    <t>Устройство основания под фундаменты: щебеночного</t>
  </si>
  <si>
    <t>6</t>
  </si>
  <si>
    <t>Щебень М 800, фракция 20-40 мм, группа 2</t>
  </si>
  <si>
    <t>7</t>
  </si>
  <si>
    <t>Засыпка вручную траншей, пазух котлованов и ям, группа грунтов: 1</t>
  </si>
  <si>
    <t xml:space="preserve">57,6 / 100 </t>
  </si>
  <si>
    <t>8</t>
  </si>
  <si>
    <t xml:space="preserve">57,6*1,1 </t>
  </si>
  <si>
    <t>9</t>
  </si>
  <si>
    <t>Засыпка траншей и котлованов с перемещением грунта до 5 м бульдозерами мощностью: 59 кВт (80 л.с.), группа грунтов 2</t>
  </si>
  <si>
    <t xml:space="preserve">1313,7 / 1000 </t>
  </si>
  <si>
    <t>Трубопровод и фитинги</t>
  </si>
  <si>
    <t>11</t>
  </si>
  <si>
    <t>Бесканальная прокладка в траншее стальных труб в изоляции из пенополиуретана (ППУ) диаметром: 426 мм</t>
  </si>
  <si>
    <t>км</t>
  </si>
  <si>
    <t xml:space="preserve">257,8/1000 </t>
  </si>
  <si>
    <t>12</t>
  </si>
  <si>
    <t>Промывка и гидравлическое испытание трубопроводов, изолированных пенополиуретаном (ППУ), диаметром: 426 мм</t>
  </si>
  <si>
    <t>100 м</t>
  </si>
  <si>
    <t xml:space="preserve">257,8 / 100 </t>
  </si>
  <si>
    <t>13</t>
  </si>
  <si>
    <t>Трубы стальные с тепловой изоляцией из пенополиуретана в полиэтиленовой оболочке, наружный диаметр трубы 426 мм, наружный диаметр изоляции 560 мм, толщина стенки трубы 7 мм</t>
  </si>
  <si>
    <t>м</t>
  </si>
  <si>
    <t>14</t>
  </si>
  <si>
    <t>Укладка стальных водопроводных труб с гидравлическим испытанием диаметром: 50 мм</t>
  </si>
  <si>
    <t xml:space="preserve">8/1000 </t>
  </si>
  <si>
    <t>15</t>
  </si>
  <si>
    <t>Трубы стальные бесшовные горячедеформированные со снятой фаской из стали марок 15, 20, 35, наружный диаметр 32 мм, толщина стенки 2,5 мм</t>
  </si>
  <si>
    <t>16</t>
  </si>
  <si>
    <t>Укладка трубопроводов канализации из полиэтиленовых труб диаметром: 110 мм</t>
  </si>
  <si>
    <t xml:space="preserve">1 / 100 </t>
  </si>
  <si>
    <t>17</t>
  </si>
  <si>
    <t>Трубы НПВХ для систем наружного водоотведения, размеркольцевая жесткость SN4, 110х3,0х1000 мм</t>
  </si>
  <si>
    <t>шт.</t>
  </si>
  <si>
    <t>Колодцы:</t>
  </si>
  <si>
    <t>18</t>
  </si>
  <si>
    <t>Устройство круглых сборных железобетонных канализационных колодцев диаметром: 1,5 м в мокрых грунтах</t>
  </si>
  <si>
    <t>10 м3</t>
  </si>
  <si>
    <t xml:space="preserve">((7*0,38+14*0,4+8*0,05+7*0,27+8*0,02)) / 10 </t>
  </si>
  <si>
    <t>19</t>
  </si>
  <si>
    <t>Плита днища ПН15, бетон B15 (М200), объем 0,38 м3, расход арматуры 33,13 кг</t>
  </si>
  <si>
    <t>20</t>
  </si>
  <si>
    <t>Кольцо стеновое смотровых колодцев КС15.9, бетон B15 (М200), объем 0,40 м3, расход арматуры 7,02 кг</t>
  </si>
  <si>
    <t>21</t>
  </si>
  <si>
    <t>Кольцо стеновое смотровых колодцев КС7.3, бетон B15 (М200), объем 0,05 м3, расход арматуры 1,64 кг</t>
  </si>
  <si>
    <t>22</t>
  </si>
  <si>
    <t>Плиты перекрытия 1ПП15-1, бетон B15, объем 0,27 м3, расход арматуры 30 кг</t>
  </si>
  <si>
    <t>23</t>
  </si>
  <si>
    <t>Кольцо опорное КО-6 /бетон B15 (М200), объем 0,02 м3, расход арматуры 1,10 кг</t>
  </si>
  <si>
    <t>24</t>
  </si>
  <si>
    <t>Люк чугунный тяжелый</t>
  </si>
  <si>
    <t>25</t>
  </si>
  <si>
    <t>Лестницы (стремянка)</t>
  </si>
  <si>
    <t>т</t>
  </si>
  <si>
    <t xml:space="preserve">(7*20,3)/1000 </t>
  </si>
  <si>
    <t>26</t>
  </si>
  <si>
    <t>Элементы конструктивные вспомогательного назначения массой не более 50 кг с преобладанием толстолистовой стали, собираемые из двух и более деталей, с отверстиями и без отверстий, соединяемые на сварке</t>
  </si>
  <si>
    <t xml:space="preserve">(28*2,01+28*1,63)/1000 </t>
  </si>
  <si>
    <t>27</t>
  </si>
  <si>
    <t>Гидроизоляция боковая обмазочная битумная в 2 слоя по выровненной поверхности бутовой кладки, кирпичу, бетону</t>
  </si>
  <si>
    <t>100 м2</t>
  </si>
  <si>
    <t xml:space="preserve">102,1 / 100 </t>
  </si>
  <si>
    <t>28</t>
  </si>
  <si>
    <t>Мастика битумно-полимерная</t>
  </si>
  <si>
    <t>29</t>
  </si>
  <si>
    <t>Праймер битумно-полимерный ТЕХНОНИКОЛЬ №03</t>
  </si>
  <si>
    <t>кг</t>
  </si>
  <si>
    <t xml:space="preserve">0,24*102,1*0,8 </t>
  </si>
  <si>
    <t>30</t>
  </si>
  <si>
    <t>Устройство бетонной подготовки</t>
  </si>
  <si>
    <t xml:space="preserve">0,35 / 100 </t>
  </si>
  <si>
    <t>31</t>
  </si>
  <si>
    <t>Смеси бетонные тяжелого бетона (БСТ), класс В7,5 (М100)</t>
  </si>
  <si>
    <t>32</t>
  </si>
  <si>
    <t>Герметизация вводов в подвальное помещение</t>
  </si>
  <si>
    <t>100 шт</t>
  </si>
  <si>
    <t xml:space="preserve">14 / 100 </t>
  </si>
  <si>
    <t>33</t>
  </si>
  <si>
    <t>Окраска металлических огрунтованных поверхностей: эмалью ПФ-115</t>
  </si>
  <si>
    <t xml:space="preserve">(60*2) / 100 </t>
  </si>
  <si>
    <t>34</t>
  </si>
  <si>
    <t>Эмаль ПФ 1189, ТУ 6-10-1710-86</t>
  </si>
  <si>
    <t>35</t>
  </si>
  <si>
    <t xml:space="preserve">(0,38+2*0,4+0,05+0,27+0,02*3) / 10 </t>
  </si>
  <si>
    <t>36</t>
  </si>
  <si>
    <t>37</t>
  </si>
  <si>
    <t>38</t>
  </si>
  <si>
    <t>39</t>
  </si>
  <si>
    <t>Плиты перекрытия ПП15-1, бетон B15, объем 0,27 м3, расход арматуры 23,05 кг</t>
  </si>
  <si>
    <t>40</t>
  </si>
  <si>
    <t>41</t>
  </si>
  <si>
    <t>42</t>
  </si>
  <si>
    <t xml:space="preserve">20,3/1000 </t>
  </si>
  <si>
    <t>43</t>
  </si>
  <si>
    <t xml:space="preserve">(4*2,01+4*1,63)/1000 </t>
  </si>
  <si>
    <t>44</t>
  </si>
  <si>
    <t xml:space="preserve">14,7 / 100 </t>
  </si>
  <si>
    <t>45</t>
  </si>
  <si>
    <t>46</t>
  </si>
  <si>
    <t xml:space="preserve">0,24*14,7*0,8 </t>
  </si>
  <si>
    <t>47</t>
  </si>
  <si>
    <t xml:space="preserve">0,05 / 100 </t>
  </si>
  <si>
    <t>48</t>
  </si>
  <si>
    <t>49</t>
  </si>
  <si>
    <t xml:space="preserve">(8*2) / 100 </t>
  </si>
  <si>
    <t>50</t>
  </si>
  <si>
    <t>51</t>
  </si>
  <si>
    <t>Монтаж сосудов и аппаратов без механизмов на открытой площадке, масса сосудов и аппаратов: 8 т</t>
  </si>
  <si>
    <t>шт</t>
  </si>
  <si>
    <t>52</t>
  </si>
  <si>
    <t>Стальной маслосборник V=100 м3</t>
  </si>
  <si>
    <t>53</t>
  </si>
  <si>
    <t>54</t>
  </si>
  <si>
    <t>Стальной маслосборник V=50 м3</t>
  </si>
  <si>
    <t>55</t>
  </si>
  <si>
    <t>Монтаж сосудов и аппаратов без механизмов на открытой площадке, масса сосудов и аппаратов: 1 т</t>
  </si>
  <si>
    <t>56</t>
  </si>
  <si>
    <t>Установка комплекса очистных сооружений</t>
  </si>
  <si>
    <t>Раздел 2. Перевозка грузов</t>
  </si>
  <si>
    <t>Перевозка глины, ПГС  карьер - место установки 8 км</t>
  </si>
  <si>
    <t>57</t>
  </si>
  <si>
    <t>Перевозка грузов автомобилями-самосвалами грузоподъемностью 10 т работающих вне карьера на расстояние: I класс груза до 70 км</t>
  </si>
  <si>
    <t>1 т груза</t>
  </si>
  <si>
    <t xml:space="preserve">31,096+133,65 </t>
  </si>
  <si>
    <t>Перевозка ПГС  карьер (согласованный ТД Нижнеудинский район п. Каменка) - место установки 134  км</t>
  </si>
  <si>
    <t>Перевозка бетона 5 км</t>
  </si>
  <si>
    <t>59</t>
  </si>
  <si>
    <t>Перевозка бетонных смесей и строительных растворов, готовых к употреблению, автобетоносмесителем 6 м3: I класс груза до 6 км</t>
  </si>
  <si>
    <t xml:space="preserve">3,036+15,632+2,435+0,034+1 </t>
  </si>
  <si>
    <t>Материалы Подрядчика Иркутск-место производства работ 390 км (794-22-10-ПОС.ТЧ л. 11)</t>
  </si>
  <si>
    <t>60</t>
  </si>
  <si>
    <t>Перевозка грузов автомобилями бортовыми грузоподъемностью до 5 т на расстояние: I класс груза до 200 км</t>
  </si>
  <si>
    <t xml:space="preserve">221,756-164,746-22,137-32,68 </t>
  </si>
  <si>
    <t>61</t>
  </si>
  <si>
    <t>Свыше 200 км добавлять на каждый последующий 1 км: I класс груза</t>
  </si>
  <si>
    <t>62</t>
  </si>
  <si>
    <t>Перевозка грузов автомобилями бортовыми грузоподъемностью до 5 т на расстояние: II класс груза до 200 км</t>
  </si>
  <si>
    <t>63</t>
  </si>
  <si>
    <t>Свыше 200 км добавлять на каждый последующий 1 км: II класс груза</t>
  </si>
  <si>
    <t>64</t>
  </si>
  <si>
    <t>Перевозка грузов автомобилями бортовыми грузоподъемностью до 5 т на расстояние: III класс груза до 200 км</t>
  </si>
  <si>
    <t>65</t>
  </si>
  <si>
    <t>Свыше 200 км добавлять на каждый последующий 1 км: III класс груза</t>
  </si>
  <si>
    <t>Поставка Заказчика</t>
  </si>
  <si>
    <t>Применяемые коэффициенты</t>
  </si>
  <si>
    <t>Производство работ осуществляется на территории действующего предприятия с наличием в зоне производства работ одного или нескольких из перечисленных ниже факторов:
- разветвленная сеть транспортных и инженерных коммуникаций;
- стесненные условия для складирования материалов;
- действующее технологическое оборудование;
- движение технологического транспорта</t>
  </si>
  <si>
    <t>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</si>
</sst>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"/>
    <numFmt numFmtId="165" formatCode="0.0000"/>
    <numFmt numFmtId="166" formatCode="0.0"/>
    <numFmt numFmtId="167" formatCode="0.000"/>
  </numFmts>
  <fonts count="8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b/>
      <sz val="14"/>
      <color rgb="FF000000"/>
      <name val="Arial"/>
      <charset val="204"/>
    </font>
    <font>
      <b/>
      <sz val="9"/>
      <color rgb="FF000000"/>
      <name val="Arial"/>
      <charset val="204"/>
    </font>
    <font>
      <b/>
      <sz val="8"/>
      <color rgb="FF000000"/>
      <name val="Arial"/>
      <charset val="204"/>
    </font>
    <font>
      <sz val="8"/>
      <color rgb="FFFF0000"/>
      <name val="Arial"/>
      <charset val="204"/>
    </font>
    <font>
      <sz val="11"/>
      <color rgb="FF000000"/>
      <name val="Calibri"/>
      <family val="2"/>
      <charset val="204"/>
    </font>
    <font>
      <sz val="8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49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wrapText="1"/>
    </xf>
    <xf numFmtId="0" fontId="4" fillId="0" borderId="0" xfId="0" applyNumberFormat="1" applyFont="1" applyFill="1" applyBorder="1" applyAlignment="1" applyProtection="1">
      <alignment wrapText="1"/>
    </xf>
    <xf numFmtId="0" fontId="1" fillId="0" borderId="1" xfId="0" applyNumberFormat="1" applyFont="1" applyFill="1" applyBorder="1" applyAlignment="1" applyProtection="1">
      <alignment horizontal="center" vertical="top"/>
    </xf>
    <xf numFmtId="49" fontId="1" fillId="0" borderId="1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164" fontId="1" fillId="0" borderId="1" xfId="0" applyNumberFormat="1" applyFont="1" applyFill="1" applyBorder="1" applyAlignment="1" applyProtection="1">
      <alignment horizontal="right" vertical="top" wrapText="1"/>
    </xf>
    <xf numFmtId="0" fontId="1" fillId="0" borderId="1" xfId="0" applyNumberFormat="1" applyFont="1" applyFill="1" applyBorder="1" applyAlignment="1" applyProtection="1">
      <alignment horizontal="right" vertical="top" wrapText="1"/>
    </xf>
    <xf numFmtId="165" fontId="1" fillId="0" borderId="1" xfId="0" applyNumberFormat="1" applyFont="1" applyFill="1" applyBorder="1" applyAlignment="1" applyProtection="1">
      <alignment horizontal="right" vertical="top" wrapText="1"/>
    </xf>
    <xf numFmtId="166" fontId="1" fillId="0" borderId="1" xfId="0" applyNumberFormat="1" applyFont="1" applyFill="1" applyBorder="1" applyAlignment="1" applyProtection="1">
      <alignment horizontal="right" vertical="top" wrapText="1"/>
    </xf>
    <xf numFmtId="2" fontId="1" fillId="0" borderId="1" xfId="0" applyNumberFormat="1" applyFont="1" applyFill="1" applyBorder="1" applyAlignment="1" applyProtection="1">
      <alignment horizontal="right" vertical="top" wrapText="1"/>
    </xf>
    <xf numFmtId="167" fontId="1" fillId="0" borderId="1" xfId="0" applyNumberFormat="1" applyFont="1" applyFill="1" applyBorder="1" applyAlignment="1" applyProtection="1">
      <alignment horizontal="right" vertical="top" wrapText="1"/>
    </xf>
    <xf numFmtId="1" fontId="1" fillId="0" borderId="1" xfId="0" applyNumberFormat="1" applyFont="1" applyFill="1" applyBorder="1" applyAlignment="1" applyProtection="1">
      <alignment horizontal="right" vertical="top" wrapText="1"/>
    </xf>
    <xf numFmtId="0" fontId="4" fillId="0" borderId="0" xfId="0" applyNumberFormat="1" applyFont="1" applyFill="1" applyBorder="1" applyAlignment="1" applyProtection="1">
      <alignment vertical="top" wrapText="1"/>
    </xf>
    <xf numFmtId="0" fontId="5" fillId="0" borderId="0" xfId="0" applyNumberFormat="1" applyFont="1" applyFill="1" applyBorder="1" applyAlignment="1" applyProtection="1"/>
    <xf numFmtId="0" fontId="1" fillId="2" borderId="1" xfId="0" applyNumberFormat="1" applyFont="1" applyFill="1" applyBorder="1" applyAlignment="1" applyProtection="1">
      <alignment horizontal="center" vertical="top"/>
    </xf>
    <xf numFmtId="49" fontId="1" fillId="2" borderId="1" xfId="0" applyNumberFormat="1" applyFont="1" applyFill="1" applyBorder="1" applyAlignment="1" applyProtection="1">
      <alignment horizontal="center" vertical="top" wrapText="1"/>
    </xf>
    <xf numFmtId="0" fontId="1" fillId="2" borderId="1" xfId="0" applyNumberFormat="1" applyFont="1" applyFill="1" applyBorder="1" applyAlignment="1" applyProtection="1">
      <alignment horizontal="left" vertical="top" wrapText="1"/>
    </xf>
    <xf numFmtId="0" fontId="1" fillId="2" borderId="1" xfId="0" applyNumberFormat="1" applyFont="1" applyFill="1" applyBorder="1" applyAlignment="1" applyProtection="1">
      <alignment horizontal="center" vertical="top" wrapText="1"/>
    </xf>
    <xf numFmtId="2" fontId="1" fillId="2" borderId="1" xfId="0" applyNumberFormat="1" applyFont="1" applyFill="1" applyBorder="1" applyAlignment="1" applyProtection="1">
      <alignment horizontal="right" vertical="top" wrapText="1"/>
    </xf>
    <xf numFmtId="0" fontId="1" fillId="2" borderId="1" xfId="0" applyNumberFormat="1" applyFont="1" applyFill="1" applyBorder="1" applyAlignment="1" applyProtection="1">
      <alignment horizontal="right" vertical="top" wrapText="1"/>
    </xf>
    <xf numFmtId="1" fontId="1" fillId="2" borderId="1" xfId="0" applyNumberFormat="1" applyFont="1" applyFill="1" applyBorder="1" applyAlignment="1" applyProtection="1">
      <alignment horizontal="right" vertical="top" wrapText="1"/>
    </xf>
    <xf numFmtId="0" fontId="4" fillId="0" borderId="1" xfId="0" applyNumberFormat="1" applyFont="1" applyFill="1" applyBorder="1" applyAlignment="1" applyProtection="1">
      <alignment horizontal="left" vertical="center" wrapText="1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 vertical="center"/>
    </xf>
    <xf numFmtId="0" fontId="6" fillId="0" borderId="0" xfId="0" applyFont="1"/>
    <xf numFmtId="0" fontId="7" fillId="0" borderId="4" xfId="0" applyFont="1" applyBorder="1"/>
    <xf numFmtId="49" fontId="7" fillId="0" borderId="0" xfId="0" applyNumberFormat="1" applyFont="1" applyAlignment="1">
      <alignment horizontal="left" wrapText="1"/>
    </xf>
    <xf numFmtId="49" fontId="7" fillId="0" borderId="0" xfId="0" applyNumberFormat="1" applyFont="1" applyAlignment="1">
      <alignment horizontal="left"/>
    </xf>
    <xf numFmtId="0" fontId="1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P89"/>
  <sheetViews>
    <sheetView tabSelected="1" topLeftCell="A25" workbookViewId="0">
      <selection activeCell="R47" sqref="R47"/>
    </sheetView>
  </sheetViews>
  <sheetFormatPr defaultColWidth="9.140625" defaultRowHeight="11.25" customHeight="1" x14ac:dyDescent="0.2"/>
  <cols>
    <col min="1" max="1" width="5.5703125" style="1" customWidth="1"/>
    <col min="2" max="2" width="5.5703125" style="2" customWidth="1"/>
    <col min="3" max="3" width="44.42578125" style="2" customWidth="1"/>
    <col min="4" max="4" width="10.7109375" style="2" customWidth="1"/>
    <col min="5" max="5" width="12.28515625" style="2" customWidth="1"/>
    <col min="6" max="6" width="12.5703125" style="2" customWidth="1"/>
    <col min="7" max="7" width="22.140625" style="2" customWidth="1"/>
    <col min="8" max="8" width="22" style="2" customWidth="1"/>
    <col min="9" max="9" width="9.140625" style="2"/>
    <col min="10" max="10" width="4.7109375" style="2" hidden="1" customWidth="1"/>
    <col min="11" max="12" width="135.28515625" style="3" hidden="1" customWidth="1"/>
    <col min="13" max="13" width="55.140625" style="3" hidden="1" customWidth="1"/>
    <col min="14" max="14" width="69" style="3" hidden="1" customWidth="1"/>
    <col min="15" max="15" width="55.140625" style="3" hidden="1" customWidth="1"/>
    <col min="16" max="16" width="69" style="3" hidden="1" customWidth="1"/>
    <col min="17" max="16384" width="9.140625" style="2"/>
  </cols>
  <sheetData>
    <row r="2" spans="1:12" customFormat="1" ht="18" x14ac:dyDescent="0.25">
      <c r="A2" s="33" t="s">
        <v>0</v>
      </c>
      <c r="B2" s="33"/>
      <c r="C2" s="33"/>
      <c r="D2" s="33"/>
      <c r="E2" s="33"/>
      <c r="F2" s="33"/>
      <c r="G2" s="33"/>
      <c r="H2" s="33"/>
    </row>
    <row r="3" spans="1:12" customFormat="1" ht="9.75" customHeight="1" x14ac:dyDescent="0.25">
      <c r="A3" s="4"/>
    </row>
    <row r="4" spans="1:12" customFormat="1" ht="36" customHeight="1" x14ac:dyDescent="0.25">
      <c r="A4" s="5" t="s">
        <v>1</v>
      </c>
      <c r="B4" s="6" t="s">
        <v>2</v>
      </c>
      <c r="C4" s="6" t="s">
        <v>3</v>
      </c>
      <c r="D4" s="6" t="s">
        <v>4</v>
      </c>
      <c r="E4" s="6" t="s">
        <v>5</v>
      </c>
      <c r="F4" s="6" t="s">
        <v>6</v>
      </c>
      <c r="G4" s="34" t="s">
        <v>7</v>
      </c>
      <c r="H4" s="34"/>
    </row>
    <row r="5" spans="1:12" customFormat="1" ht="15" x14ac:dyDescent="0.25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35">
        <v>7</v>
      </c>
      <c r="H5" s="36"/>
    </row>
    <row r="6" spans="1:12" customFormat="1" ht="15" x14ac:dyDescent="0.25">
      <c r="A6" s="32" t="s">
        <v>8</v>
      </c>
      <c r="B6" s="32"/>
      <c r="C6" s="32"/>
      <c r="D6" s="32"/>
      <c r="E6" s="32"/>
      <c r="F6" s="32"/>
      <c r="G6" s="32"/>
      <c r="H6" s="32"/>
      <c r="K6" s="9" t="s">
        <v>8</v>
      </c>
    </row>
    <row r="7" spans="1:12" customFormat="1" ht="15" x14ac:dyDescent="0.25">
      <c r="A7" s="31" t="s">
        <v>9</v>
      </c>
      <c r="B7" s="31"/>
      <c r="C7" s="31"/>
      <c r="D7" s="31"/>
      <c r="E7" s="31"/>
      <c r="F7" s="31"/>
      <c r="G7" s="31"/>
      <c r="H7" s="31"/>
      <c r="K7" s="9"/>
      <c r="L7" s="10" t="s">
        <v>9</v>
      </c>
    </row>
    <row r="8" spans="1:12" customFormat="1" ht="33.75" x14ac:dyDescent="0.25">
      <c r="A8" s="11">
        <f>IF(J8&lt;&gt;"",COUNTA(J$1:J8),"")</f>
        <v>1</v>
      </c>
      <c r="B8" s="12" t="s">
        <v>10</v>
      </c>
      <c r="C8" s="13" t="s">
        <v>11</v>
      </c>
      <c r="D8" s="14" t="s">
        <v>12</v>
      </c>
      <c r="E8" s="15">
        <v>1.4478599999999999</v>
      </c>
      <c r="F8" s="13"/>
      <c r="G8" s="16"/>
      <c r="H8" s="13" t="s">
        <v>13</v>
      </c>
      <c r="J8" s="2" t="s">
        <v>14</v>
      </c>
      <c r="K8" s="9"/>
      <c r="L8" s="10"/>
    </row>
    <row r="9" spans="1:12" customFormat="1" ht="22.5" x14ac:dyDescent="0.25">
      <c r="A9" s="11">
        <f>IF(J9&lt;&gt;"",COUNTA(J$1:J9),"")</f>
        <v>2</v>
      </c>
      <c r="B9" s="12" t="s">
        <v>15</v>
      </c>
      <c r="C9" s="13" t="s">
        <v>16</v>
      </c>
      <c r="D9" s="14" t="s">
        <v>17</v>
      </c>
      <c r="E9" s="17">
        <v>0.44740000000000002</v>
      </c>
      <c r="F9" s="13"/>
      <c r="G9" s="16"/>
      <c r="H9" s="13" t="s">
        <v>18</v>
      </c>
      <c r="J9" s="2" t="s">
        <v>14</v>
      </c>
      <c r="K9" s="9"/>
      <c r="L9" s="10"/>
    </row>
    <row r="10" spans="1:12" customFormat="1" ht="15" x14ac:dyDescent="0.25">
      <c r="A10" s="11">
        <f>IF(J10&lt;&gt;"",COUNTA(J$1:J10),"")</f>
        <v>3</v>
      </c>
      <c r="B10" s="12" t="s">
        <v>19</v>
      </c>
      <c r="C10" s="13" t="s">
        <v>20</v>
      </c>
      <c r="D10" s="14" t="s">
        <v>21</v>
      </c>
      <c r="E10" s="18">
        <v>23.4</v>
      </c>
      <c r="F10" s="13"/>
      <c r="G10" s="16"/>
      <c r="H10" s="13" t="s">
        <v>22</v>
      </c>
      <c r="J10" s="2" t="s">
        <v>14</v>
      </c>
      <c r="K10" s="9"/>
      <c r="L10" s="10"/>
    </row>
    <row r="11" spans="1:12" customFormat="1" ht="15" x14ac:dyDescent="0.25">
      <c r="A11" s="11">
        <f>IF(J11&lt;&gt;"",COUNTA(J$1:J11),"")</f>
        <v>4</v>
      </c>
      <c r="B11" s="12" t="s">
        <v>23</v>
      </c>
      <c r="C11" s="13" t="s">
        <v>24</v>
      </c>
      <c r="D11" s="14" t="s">
        <v>21</v>
      </c>
      <c r="E11" s="19">
        <v>25.74</v>
      </c>
      <c r="F11" s="13"/>
      <c r="G11" s="16"/>
      <c r="H11" s="13" t="s">
        <v>25</v>
      </c>
      <c r="J11" s="2" t="s">
        <v>14</v>
      </c>
      <c r="K11" s="9"/>
      <c r="L11" s="10"/>
    </row>
    <row r="12" spans="1:12" customFormat="1" ht="15" x14ac:dyDescent="0.25">
      <c r="A12" s="11">
        <f>IF(J12&lt;&gt;"",COUNTA(J$1:J12),"")</f>
        <v>5</v>
      </c>
      <c r="B12" s="12" t="s">
        <v>26</v>
      </c>
      <c r="C12" s="13" t="s">
        <v>27</v>
      </c>
      <c r="D12" s="14" t="s">
        <v>21</v>
      </c>
      <c r="E12" s="18">
        <v>16.899999999999999</v>
      </c>
      <c r="F12" s="13"/>
      <c r="G12" s="16"/>
      <c r="H12" s="13" t="s">
        <v>22</v>
      </c>
      <c r="J12" s="2" t="s">
        <v>14</v>
      </c>
      <c r="K12" s="9"/>
      <c r="L12" s="10"/>
    </row>
    <row r="13" spans="1:12" customFormat="1" ht="15" x14ac:dyDescent="0.25">
      <c r="A13" s="11">
        <f>IF(J13&lt;&gt;"",COUNTA(J$1:J13),"")</f>
        <v>6</v>
      </c>
      <c r="B13" s="12" t="s">
        <v>28</v>
      </c>
      <c r="C13" s="13" t="s">
        <v>29</v>
      </c>
      <c r="D13" s="14" t="s">
        <v>21</v>
      </c>
      <c r="E13" s="20">
        <v>19.434999999999999</v>
      </c>
      <c r="F13" s="13"/>
      <c r="G13" s="16"/>
      <c r="H13" s="13" t="s">
        <v>22</v>
      </c>
      <c r="J13" s="2" t="s">
        <v>14</v>
      </c>
      <c r="K13" s="9"/>
      <c r="L13" s="10"/>
    </row>
    <row r="14" spans="1:12" customFormat="1" ht="22.5" x14ac:dyDescent="0.25">
      <c r="A14" s="11">
        <f>IF(J14&lt;&gt;"",COUNTA(J$1:J14),"")</f>
        <v>7</v>
      </c>
      <c r="B14" s="12" t="s">
        <v>30</v>
      </c>
      <c r="C14" s="13" t="s">
        <v>31</v>
      </c>
      <c r="D14" s="14" t="s">
        <v>17</v>
      </c>
      <c r="E14" s="20">
        <v>0.57599999999999996</v>
      </c>
      <c r="F14" s="13"/>
      <c r="G14" s="16"/>
      <c r="H14" s="13" t="s">
        <v>32</v>
      </c>
      <c r="J14" s="2" t="s">
        <v>14</v>
      </c>
      <c r="K14" s="9"/>
      <c r="L14" s="10"/>
    </row>
    <row r="15" spans="1:12" customFormat="1" ht="15" x14ac:dyDescent="0.25">
      <c r="A15" s="11">
        <f>IF(J15&lt;&gt;"",COUNTA(J$1:J15),"")</f>
        <v>8</v>
      </c>
      <c r="B15" s="12" t="s">
        <v>33</v>
      </c>
      <c r="C15" s="13" t="s">
        <v>24</v>
      </c>
      <c r="D15" s="14" t="s">
        <v>21</v>
      </c>
      <c r="E15" s="19">
        <v>63.36</v>
      </c>
      <c r="F15" s="13"/>
      <c r="G15" s="16"/>
      <c r="H15" s="13" t="s">
        <v>34</v>
      </c>
      <c r="J15" s="2" t="s">
        <v>14</v>
      </c>
      <c r="K15" s="9"/>
      <c r="L15" s="10"/>
    </row>
    <row r="16" spans="1:12" customFormat="1" ht="33.75" x14ac:dyDescent="0.25">
      <c r="A16" s="11">
        <f>IF(J16&lt;&gt;"",COUNTA(J$1:J16),"")</f>
        <v>9</v>
      </c>
      <c r="B16" s="12" t="s">
        <v>35</v>
      </c>
      <c r="C16" s="13" t="s">
        <v>36</v>
      </c>
      <c r="D16" s="14" t="s">
        <v>12</v>
      </c>
      <c r="E16" s="17">
        <v>1.3137000000000001</v>
      </c>
      <c r="F16" s="13"/>
      <c r="G16" s="16"/>
      <c r="H16" s="13" t="s">
        <v>37</v>
      </c>
      <c r="J16" s="2" t="s">
        <v>14</v>
      </c>
      <c r="K16" s="9"/>
      <c r="L16" s="10"/>
    </row>
    <row r="17" spans="1:12" customFormat="1" ht="15" x14ac:dyDescent="0.25">
      <c r="A17" s="31" t="s">
        <v>38</v>
      </c>
      <c r="B17" s="31"/>
      <c r="C17" s="31"/>
      <c r="D17" s="31"/>
      <c r="E17" s="31"/>
      <c r="F17" s="31"/>
      <c r="G17" s="31"/>
      <c r="H17" s="31"/>
      <c r="K17" s="9"/>
      <c r="L17" s="10" t="s">
        <v>38</v>
      </c>
    </row>
    <row r="18" spans="1:12" customFormat="1" ht="22.5" x14ac:dyDescent="0.25">
      <c r="A18" s="11">
        <f>IF(J18&lt;&gt;"",COUNTA(J$1:J18),"")</f>
        <v>10</v>
      </c>
      <c r="B18" s="12" t="s">
        <v>39</v>
      </c>
      <c r="C18" s="13" t="s">
        <v>40</v>
      </c>
      <c r="D18" s="14" t="s">
        <v>41</v>
      </c>
      <c r="E18" s="17">
        <v>0.25779999999999997</v>
      </c>
      <c r="F18" s="13"/>
      <c r="G18" s="16"/>
      <c r="H18" s="13" t="s">
        <v>42</v>
      </c>
      <c r="J18" s="2" t="s">
        <v>14</v>
      </c>
      <c r="K18" s="9"/>
      <c r="L18" s="10"/>
    </row>
    <row r="19" spans="1:12" customFormat="1" ht="33.75" x14ac:dyDescent="0.25">
      <c r="A19" s="11">
        <f>IF(J19&lt;&gt;"",COUNTA(J$1:J19),"")</f>
        <v>11</v>
      </c>
      <c r="B19" s="12" t="s">
        <v>43</v>
      </c>
      <c r="C19" s="13" t="s">
        <v>44</v>
      </c>
      <c r="D19" s="14" t="s">
        <v>45</v>
      </c>
      <c r="E19" s="20">
        <v>2.5779999999999998</v>
      </c>
      <c r="F19" s="13"/>
      <c r="G19" s="16"/>
      <c r="H19" s="13" t="s">
        <v>46</v>
      </c>
      <c r="J19" s="2" t="s">
        <v>14</v>
      </c>
      <c r="K19" s="9"/>
      <c r="L19" s="10"/>
    </row>
    <row r="20" spans="1:12" customFormat="1" ht="45" x14ac:dyDescent="0.25">
      <c r="A20" s="24">
        <f>IF(J20&lt;&gt;"",COUNTA(J$1:J20),"")</f>
        <v>12</v>
      </c>
      <c r="B20" s="25" t="s">
        <v>47</v>
      </c>
      <c r="C20" s="26" t="s">
        <v>48</v>
      </c>
      <c r="D20" s="27" t="s">
        <v>49</v>
      </c>
      <c r="E20" s="28">
        <v>258.83</v>
      </c>
      <c r="F20" s="26"/>
      <c r="G20" s="29" t="s">
        <v>170</v>
      </c>
      <c r="H20" s="26" t="s">
        <v>22</v>
      </c>
      <c r="J20" s="2" t="s">
        <v>14</v>
      </c>
      <c r="K20" s="9"/>
      <c r="L20" s="10"/>
    </row>
    <row r="21" spans="1:12" customFormat="1" ht="22.5" x14ac:dyDescent="0.25">
      <c r="A21" s="11">
        <f>IF(J21&lt;&gt;"",COUNTA(J$1:J21),"")</f>
        <v>13</v>
      </c>
      <c r="B21" s="12" t="s">
        <v>50</v>
      </c>
      <c r="C21" s="13" t="s">
        <v>51</v>
      </c>
      <c r="D21" s="14" t="s">
        <v>41</v>
      </c>
      <c r="E21" s="20">
        <v>8.0000000000000002E-3</v>
      </c>
      <c r="F21" s="13"/>
      <c r="G21" s="16"/>
      <c r="H21" s="13" t="s">
        <v>52</v>
      </c>
      <c r="J21" s="2" t="s">
        <v>14</v>
      </c>
      <c r="K21" s="9"/>
      <c r="L21" s="10"/>
    </row>
    <row r="22" spans="1:12" customFormat="1" ht="33.75" x14ac:dyDescent="0.25">
      <c r="A22" s="11">
        <f>IF(J22&lt;&gt;"",COUNTA(J$1:J22),"")</f>
        <v>14</v>
      </c>
      <c r="B22" s="12" t="s">
        <v>53</v>
      </c>
      <c r="C22" s="13" t="s">
        <v>54</v>
      </c>
      <c r="D22" s="14" t="s">
        <v>49</v>
      </c>
      <c r="E22" s="20">
        <v>8.032</v>
      </c>
      <c r="F22" s="13"/>
      <c r="G22" s="16"/>
      <c r="H22" s="13" t="s">
        <v>22</v>
      </c>
      <c r="J22" s="2" t="s">
        <v>14</v>
      </c>
      <c r="K22" s="9"/>
      <c r="L22" s="10"/>
    </row>
    <row r="23" spans="1:12" customFormat="1" ht="22.5" x14ac:dyDescent="0.25">
      <c r="A23" s="11">
        <f>IF(J23&lt;&gt;"",COUNTA(J$1:J23),"")</f>
        <v>15</v>
      </c>
      <c r="B23" s="12" t="s">
        <v>55</v>
      </c>
      <c r="C23" s="13" t="s">
        <v>56</v>
      </c>
      <c r="D23" s="14" t="s">
        <v>45</v>
      </c>
      <c r="E23" s="19">
        <v>0.01</v>
      </c>
      <c r="F23" s="13"/>
      <c r="G23" s="16"/>
      <c r="H23" s="13" t="s">
        <v>57</v>
      </c>
      <c r="J23" s="2" t="s">
        <v>14</v>
      </c>
      <c r="K23" s="9"/>
      <c r="L23" s="10"/>
    </row>
    <row r="24" spans="1:12" customFormat="1" ht="22.5" x14ac:dyDescent="0.25">
      <c r="A24" s="11">
        <f>IF(J24&lt;&gt;"",COUNTA(J$1:J24),"")</f>
        <v>16</v>
      </c>
      <c r="B24" s="12" t="s">
        <v>58</v>
      </c>
      <c r="C24" s="13" t="s">
        <v>59</v>
      </c>
      <c r="D24" s="14" t="s">
        <v>60</v>
      </c>
      <c r="E24" s="19">
        <v>1.01</v>
      </c>
      <c r="F24" s="13"/>
      <c r="G24" s="16"/>
      <c r="H24" s="13" t="s">
        <v>22</v>
      </c>
      <c r="J24" s="2" t="s">
        <v>14</v>
      </c>
      <c r="K24" s="9"/>
      <c r="L24" s="10"/>
    </row>
    <row r="25" spans="1:12" customFormat="1" ht="15" x14ac:dyDescent="0.25">
      <c r="A25" s="31" t="s">
        <v>61</v>
      </c>
      <c r="B25" s="31"/>
      <c r="C25" s="31"/>
      <c r="D25" s="31"/>
      <c r="E25" s="31"/>
      <c r="F25" s="31"/>
      <c r="G25" s="31"/>
      <c r="H25" s="31"/>
      <c r="K25" s="9"/>
      <c r="L25" s="10" t="s">
        <v>61</v>
      </c>
    </row>
    <row r="26" spans="1:12" customFormat="1" ht="33.75" x14ac:dyDescent="0.25">
      <c r="A26" s="11">
        <f>IF(J26&lt;&gt;"",COUNTA(J$1:J26),"")</f>
        <v>17</v>
      </c>
      <c r="B26" s="12" t="s">
        <v>62</v>
      </c>
      <c r="C26" s="13" t="s">
        <v>63</v>
      </c>
      <c r="D26" s="14" t="s">
        <v>64</v>
      </c>
      <c r="E26" s="20">
        <v>1.071</v>
      </c>
      <c r="F26" s="13"/>
      <c r="G26" s="16"/>
      <c r="H26" s="13" t="s">
        <v>65</v>
      </c>
      <c r="J26" s="2" t="s">
        <v>14</v>
      </c>
      <c r="K26" s="9"/>
      <c r="L26" s="10"/>
    </row>
    <row r="27" spans="1:12" customFormat="1" ht="22.5" x14ac:dyDescent="0.25">
      <c r="A27" s="24">
        <f>IF(J27&lt;&gt;"",COUNTA(J$1:J27),"")</f>
        <v>18</v>
      </c>
      <c r="B27" s="25" t="s">
        <v>66</v>
      </c>
      <c r="C27" s="26" t="s">
        <v>67</v>
      </c>
      <c r="D27" s="27" t="s">
        <v>60</v>
      </c>
      <c r="E27" s="30">
        <v>7</v>
      </c>
      <c r="F27" s="26"/>
      <c r="G27" s="29" t="s">
        <v>170</v>
      </c>
      <c r="H27" s="26" t="s">
        <v>22</v>
      </c>
      <c r="J27" s="2" t="s">
        <v>14</v>
      </c>
      <c r="K27" s="9"/>
      <c r="L27" s="10"/>
    </row>
    <row r="28" spans="1:12" customFormat="1" ht="22.5" x14ac:dyDescent="0.25">
      <c r="A28" s="24">
        <f>IF(J28&lt;&gt;"",COUNTA(J$1:J28),"")</f>
        <v>19</v>
      </c>
      <c r="B28" s="25" t="s">
        <v>68</v>
      </c>
      <c r="C28" s="26" t="s">
        <v>69</v>
      </c>
      <c r="D28" s="27" t="s">
        <v>60</v>
      </c>
      <c r="E28" s="30">
        <v>14</v>
      </c>
      <c r="F28" s="26"/>
      <c r="G28" s="29" t="s">
        <v>170</v>
      </c>
      <c r="H28" s="26" t="s">
        <v>22</v>
      </c>
      <c r="J28" s="2" t="s">
        <v>14</v>
      </c>
      <c r="K28" s="9"/>
      <c r="L28" s="10"/>
    </row>
    <row r="29" spans="1:12" customFormat="1" ht="22.5" x14ac:dyDescent="0.25">
      <c r="A29" s="24">
        <f>IF(J29&lt;&gt;"",COUNTA(J$1:J29),"")</f>
        <v>20</v>
      </c>
      <c r="B29" s="25" t="s">
        <v>70</v>
      </c>
      <c r="C29" s="26" t="s">
        <v>71</v>
      </c>
      <c r="D29" s="27" t="s">
        <v>60</v>
      </c>
      <c r="E29" s="30">
        <v>8</v>
      </c>
      <c r="F29" s="26"/>
      <c r="G29" s="29" t="s">
        <v>170</v>
      </c>
      <c r="H29" s="26" t="s">
        <v>22</v>
      </c>
      <c r="J29" s="2" t="s">
        <v>14</v>
      </c>
      <c r="K29" s="9"/>
      <c r="L29" s="10"/>
    </row>
    <row r="30" spans="1:12" customFormat="1" ht="22.5" x14ac:dyDescent="0.25">
      <c r="A30" s="24">
        <f>IF(J30&lt;&gt;"",COUNTA(J$1:J30),"")</f>
        <v>21</v>
      </c>
      <c r="B30" s="25" t="s">
        <v>72</v>
      </c>
      <c r="C30" s="26" t="s">
        <v>73</v>
      </c>
      <c r="D30" s="27" t="s">
        <v>60</v>
      </c>
      <c r="E30" s="30">
        <v>7</v>
      </c>
      <c r="F30" s="26"/>
      <c r="G30" s="29" t="s">
        <v>170</v>
      </c>
      <c r="H30" s="26" t="s">
        <v>22</v>
      </c>
      <c r="J30" s="2" t="s">
        <v>14</v>
      </c>
      <c r="K30" s="9"/>
      <c r="L30" s="10"/>
    </row>
    <row r="31" spans="1:12" customFormat="1" ht="22.5" x14ac:dyDescent="0.25">
      <c r="A31" s="24">
        <f>IF(J31&lt;&gt;"",COUNTA(J$1:J31),"")</f>
        <v>22</v>
      </c>
      <c r="B31" s="25" t="s">
        <v>74</v>
      </c>
      <c r="C31" s="26" t="s">
        <v>75</v>
      </c>
      <c r="D31" s="27" t="s">
        <v>60</v>
      </c>
      <c r="E31" s="30">
        <v>8</v>
      </c>
      <c r="F31" s="26"/>
      <c r="G31" s="29" t="s">
        <v>170</v>
      </c>
      <c r="H31" s="26" t="s">
        <v>22</v>
      </c>
      <c r="J31" s="2" t="s">
        <v>14</v>
      </c>
      <c r="K31" s="9"/>
      <c r="L31" s="10"/>
    </row>
    <row r="32" spans="1:12" customFormat="1" ht="15" x14ac:dyDescent="0.25">
      <c r="A32" s="11">
        <f>IF(J32&lt;&gt;"",COUNTA(J$1:J32),"")</f>
        <v>23</v>
      </c>
      <c r="B32" s="12" t="s">
        <v>76</v>
      </c>
      <c r="C32" s="13" t="s">
        <v>77</v>
      </c>
      <c r="D32" s="14" t="s">
        <v>60</v>
      </c>
      <c r="E32" s="21">
        <v>7</v>
      </c>
      <c r="F32" s="13"/>
      <c r="G32" s="16"/>
      <c r="H32" s="13" t="s">
        <v>22</v>
      </c>
      <c r="J32" s="2" t="s">
        <v>14</v>
      </c>
      <c r="K32" s="9"/>
      <c r="L32" s="10"/>
    </row>
    <row r="33" spans="1:12" customFormat="1" ht="15" x14ac:dyDescent="0.25">
      <c r="A33" s="11">
        <f>IF(J33&lt;&gt;"",COUNTA(J$1:J33),"")</f>
        <v>24</v>
      </c>
      <c r="B33" s="12" t="s">
        <v>78</v>
      </c>
      <c r="C33" s="13" t="s">
        <v>79</v>
      </c>
      <c r="D33" s="14" t="s">
        <v>80</v>
      </c>
      <c r="E33" s="17">
        <v>0.1421</v>
      </c>
      <c r="F33" s="13"/>
      <c r="G33" s="16"/>
      <c r="H33" s="13" t="s">
        <v>81</v>
      </c>
      <c r="J33" s="2" t="s">
        <v>14</v>
      </c>
      <c r="K33" s="9"/>
      <c r="L33" s="10"/>
    </row>
    <row r="34" spans="1:12" customFormat="1" ht="56.25" x14ac:dyDescent="0.25">
      <c r="A34" s="11">
        <f>IF(J34&lt;&gt;"",COUNTA(J$1:J34),"")</f>
        <v>25</v>
      </c>
      <c r="B34" s="12" t="s">
        <v>82</v>
      </c>
      <c r="C34" s="13" t="s">
        <v>83</v>
      </c>
      <c r="D34" s="14" t="s">
        <v>80</v>
      </c>
      <c r="E34" s="15">
        <v>0.10192</v>
      </c>
      <c r="F34" s="13"/>
      <c r="G34" s="16"/>
      <c r="H34" s="13" t="s">
        <v>84</v>
      </c>
      <c r="J34" s="2" t="s">
        <v>14</v>
      </c>
      <c r="K34" s="9"/>
      <c r="L34" s="10"/>
    </row>
    <row r="35" spans="1:12" customFormat="1" ht="33.75" x14ac:dyDescent="0.25">
      <c r="A35" s="11">
        <f>IF(J35&lt;&gt;"",COUNTA(J$1:J35),"")</f>
        <v>26</v>
      </c>
      <c r="B35" s="12" t="s">
        <v>85</v>
      </c>
      <c r="C35" s="13" t="s">
        <v>86</v>
      </c>
      <c r="D35" s="14" t="s">
        <v>87</v>
      </c>
      <c r="E35" s="20">
        <v>1.0209999999999999</v>
      </c>
      <c r="F35" s="13"/>
      <c r="G35" s="16"/>
      <c r="H35" s="13" t="s">
        <v>88</v>
      </c>
      <c r="J35" s="2" t="s">
        <v>14</v>
      </c>
      <c r="K35" s="9"/>
      <c r="L35" s="10"/>
    </row>
    <row r="36" spans="1:12" customFormat="1" ht="15" x14ac:dyDescent="0.25">
      <c r="A36" s="11">
        <f>IF(J36&lt;&gt;"",COUNTA(J$1:J36),"")</f>
        <v>27</v>
      </c>
      <c r="B36" s="12" t="s">
        <v>89</v>
      </c>
      <c r="C36" s="13" t="s">
        <v>90</v>
      </c>
      <c r="D36" s="14" t="s">
        <v>80</v>
      </c>
      <c r="E36" s="15">
        <v>0.24504000000000001</v>
      </c>
      <c r="F36" s="13"/>
      <c r="G36" s="16"/>
      <c r="H36" s="13" t="s">
        <v>22</v>
      </c>
      <c r="J36" s="2" t="s">
        <v>14</v>
      </c>
      <c r="K36" s="9"/>
      <c r="L36" s="10"/>
    </row>
    <row r="37" spans="1:12" customFormat="1" ht="15" x14ac:dyDescent="0.25">
      <c r="A37" s="11">
        <f>IF(J37&lt;&gt;"",COUNTA(J$1:J37),"")</f>
        <v>28</v>
      </c>
      <c r="B37" s="12" t="s">
        <v>91</v>
      </c>
      <c r="C37" s="13" t="s">
        <v>92</v>
      </c>
      <c r="D37" s="14" t="s">
        <v>93</v>
      </c>
      <c r="E37" s="17">
        <v>19.603200000000001</v>
      </c>
      <c r="F37" s="13"/>
      <c r="G37" s="16"/>
      <c r="H37" s="13" t="s">
        <v>94</v>
      </c>
      <c r="J37" s="2" t="s">
        <v>14</v>
      </c>
      <c r="K37" s="9"/>
      <c r="L37" s="10"/>
    </row>
    <row r="38" spans="1:12" customFormat="1" ht="15" x14ac:dyDescent="0.25">
      <c r="A38" s="11">
        <f>IF(J38&lt;&gt;"",COUNTA(J$1:J38),"")</f>
        <v>29</v>
      </c>
      <c r="B38" s="12" t="s">
        <v>95</v>
      </c>
      <c r="C38" s="13" t="s">
        <v>96</v>
      </c>
      <c r="D38" s="14" t="s">
        <v>17</v>
      </c>
      <c r="E38" s="17">
        <v>3.5000000000000001E-3</v>
      </c>
      <c r="F38" s="13"/>
      <c r="G38" s="16"/>
      <c r="H38" s="13" t="s">
        <v>97</v>
      </c>
      <c r="J38" s="2" t="s">
        <v>14</v>
      </c>
      <c r="K38" s="9"/>
      <c r="L38" s="10"/>
    </row>
    <row r="39" spans="1:12" customFormat="1" ht="22.5" x14ac:dyDescent="0.25">
      <c r="A39" s="11">
        <f>IF(J39&lt;&gt;"",COUNTA(J$1:J39),"")</f>
        <v>30</v>
      </c>
      <c r="B39" s="12" t="s">
        <v>98</v>
      </c>
      <c r="C39" s="13" t="s">
        <v>99</v>
      </c>
      <c r="D39" s="14" t="s">
        <v>21</v>
      </c>
      <c r="E39" s="20">
        <v>0.35699999999999998</v>
      </c>
      <c r="F39" s="13"/>
      <c r="G39" s="16"/>
      <c r="H39" s="13" t="s">
        <v>22</v>
      </c>
      <c r="J39" s="2" t="s">
        <v>14</v>
      </c>
      <c r="K39" s="9"/>
      <c r="L39" s="10"/>
    </row>
    <row r="40" spans="1:12" customFormat="1" ht="15" x14ac:dyDescent="0.25">
      <c r="A40" s="11">
        <f>IF(J40&lt;&gt;"",COUNTA(J$1:J40),"")</f>
        <v>31</v>
      </c>
      <c r="B40" s="12" t="s">
        <v>100</v>
      </c>
      <c r="C40" s="13" t="s">
        <v>101</v>
      </c>
      <c r="D40" s="14" t="s">
        <v>102</v>
      </c>
      <c r="E40" s="19">
        <v>0.14000000000000001</v>
      </c>
      <c r="F40" s="13"/>
      <c r="G40" s="16"/>
      <c r="H40" s="13" t="s">
        <v>103</v>
      </c>
      <c r="J40" s="2" t="s">
        <v>14</v>
      </c>
      <c r="K40" s="9"/>
      <c r="L40" s="10"/>
    </row>
    <row r="41" spans="1:12" customFormat="1" ht="22.5" x14ac:dyDescent="0.25">
      <c r="A41" s="11">
        <f>IF(J41&lt;&gt;"",COUNTA(J$1:J41),"")</f>
        <v>32</v>
      </c>
      <c r="B41" s="12" t="s">
        <v>104</v>
      </c>
      <c r="C41" s="13" t="s">
        <v>105</v>
      </c>
      <c r="D41" s="14" t="s">
        <v>87</v>
      </c>
      <c r="E41" s="18">
        <v>1.2</v>
      </c>
      <c r="F41" s="13"/>
      <c r="G41" s="16"/>
      <c r="H41" s="13" t="s">
        <v>106</v>
      </c>
      <c r="J41" s="2" t="s">
        <v>14</v>
      </c>
      <c r="K41" s="9"/>
      <c r="L41" s="10"/>
    </row>
    <row r="42" spans="1:12" customFormat="1" ht="15" x14ac:dyDescent="0.25">
      <c r="A42" s="11">
        <f>IF(J42&lt;&gt;"",COUNTA(J$1:J42),"")</f>
        <v>33</v>
      </c>
      <c r="B42" s="12" t="s">
        <v>107</v>
      </c>
      <c r="C42" s="13" t="s">
        <v>108</v>
      </c>
      <c r="D42" s="14" t="s">
        <v>93</v>
      </c>
      <c r="E42" s="18">
        <v>10.5</v>
      </c>
      <c r="F42" s="13"/>
      <c r="G42" s="16"/>
      <c r="H42" s="13" t="s">
        <v>22</v>
      </c>
      <c r="J42" s="2" t="s">
        <v>14</v>
      </c>
      <c r="K42" s="9"/>
      <c r="L42" s="10"/>
    </row>
    <row r="43" spans="1:12" customFormat="1" ht="33.75" x14ac:dyDescent="0.25">
      <c r="A43" s="11">
        <f>IF(J43&lt;&gt;"",COUNTA(J$1:J43),"")</f>
        <v>34</v>
      </c>
      <c r="B43" s="12" t="s">
        <v>109</v>
      </c>
      <c r="C43" s="13" t="s">
        <v>63</v>
      </c>
      <c r="D43" s="14" t="s">
        <v>64</v>
      </c>
      <c r="E43" s="20">
        <v>0.156</v>
      </c>
      <c r="F43" s="13"/>
      <c r="G43" s="16"/>
      <c r="H43" s="13" t="s">
        <v>110</v>
      </c>
      <c r="J43" s="2" t="s">
        <v>14</v>
      </c>
      <c r="K43" s="9"/>
      <c r="L43" s="10"/>
    </row>
    <row r="44" spans="1:12" customFormat="1" ht="22.5" x14ac:dyDescent="0.25">
      <c r="A44" s="24">
        <f>IF(J44&lt;&gt;"",COUNTA(J$1:J44),"")</f>
        <v>35</v>
      </c>
      <c r="B44" s="25" t="s">
        <v>111</v>
      </c>
      <c r="C44" s="26" t="s">
        <v>67</v>
      </c>
      <c r="D44" s="27" t="s">
        <v>60</v>
      </c>
      <c r="E44" s="30">
        <v>1</v>
      </c>
      <c r="F44" s="26"/>
      <c r="G44" s="29" t="s">
        <v>170</v>
      </c>
      <c r="H44" s="26" t="s">
        <v>22</v>
      </c>
      <c r="J44" s="2" t="s">
        <v>14</v>
      </c>
      <c r="K44" s="9"/>
      <c r="L44" s="10"/>
    </row>
    <row r="45" spans="1:12" customFormat="1" ht="22.5" x14ac:dyDescent="0.25">
      <c r="A45" s="24">
        <f>IF(J45&lt;&gt;"",COUNTA(J$1:J45),"")</f>
        <v>36</v>
      </c>
      <c r="B45" s="25" t="s">
        <v>112</v>
      </c>
      <c r="C45" s="26" t="s">
        <v>69</v>
      </c>
      <c r="D45" s="27" t="s">
        <v>60</v>
      </c>
      <c r="E45" s="30">
        <v>2</v>
      </c>
      <c r="F45" s="26"/>
      <c r="G45" s="29" t="s">
        <v>170</v>
      </c>
      <c r="H45" s="26" t="s">
        <v>22</v>
      </c>
      <c r="J45" s="2" t="s">
        <v>14</v>
      </c>
      <c r="K45" s="9"/>
      <c r="L45" s="10"/>
    </row>
    <row r="46" spans="1:12" customFormat="1" ht="22.5" x14ac:dyDescent="0.25">
      <c r="A46" s="24">
        <f>IF(J46&lt;&gt;"",COUNTA(J$1:J46),"")</f>
        <v>37</v>
      </c>
      <c r="B46" s="25" t="s">
        <v>113</v>
      </c>
      <c r="C46" s="26" t="s">
        <v>71</v>
      </c>
      <c r="D46" s="27" t="s">
        <v>60</v>
      </c>
      <c r="E46" s="30">
        <v>1</v>
      </c>
      <c r="F46" s="26"/>
      <c r="G46" s="29" t="s">
        <v>170</v>
      </c>
      <c r="H46" s="26" t="s">
        <v>22</v>
      </c>
      <c r="J46" s="2" t="s">
        <v>14</v>
      </c>
      <c r="K46" s="9"/>
      <c r="L46" s="10"/>
    </row>
    <row r="47" spans="1:12" customFormat="1" ht="22.5" x14ac:dyDescent="0.25">
      <c r="A47" s="24">
        <f>IF(J47&lt;&gt;"",COUNTA(J$1:J47),"")</f>
        <v>38</v>
      </c>
      <c r="B47" s="25" t="s">
        <v>114</v>
      </c>
      <c r="C47" s="26" t="s">
        <v>115</v>
      </c>
      <c r="D47" s="27" t="s">
        <v>60</v>
      </c>
      <c r="E47" s="30">
        <v>1</v>
      </c>
      <c r="F47" s="26"/>
      <c r="G47" s="29" t="s">
        <v>170</v>
      </c>
      <c r="H47" s="26" t="s">
        <v>22</v>
      </c>
      <c r="J47" s="2" t="s">
        <v>14</v>
      </c>
      <c r="K47" s="9"/>
      <c r="L47" s="10"/>
    </row>
    <row r="48" spans="1:12" customFormat="1" ht="22.5" x14ac:dyDescent="0.25">
      <c r="A48" s="24">
        <f>IF(J48&lt;&gt;"",COUNTA(J$1:J48),"")</f>
        <v>39</v>
      </c>
      <c r="B48" s="25" t="s">
        <v>116</v>
      </c>
      <c r="C48" s="26" t="s">
        <v>75</v>
      </c>
      <c r="D48" s="27" t="s">
        <v>60</v>
      </c>
      <c r="E48" s="30">
        <v>3</v>
      </c>
      <c r="F48" s="26"/>
      <c r="G48" s="29" t="s">
        <v>170</v>
      </c>
      <c r="H48" s="26" t="s">
        <v>22</v>
      </c>
      <c r="J48" s="2" t="s">
        <v>14</v>
      </c>
      <c r="K48" s="9"/>
      <c r="L48" s="10"/>
    </row>
    <row r="49" spans="1:12" customFormat="1" ht="15" x14ac:dyDescent="0.25">
      <c r="A49" s="11">
        <f>IF(J49&lt;&gt;"",COUNTA(J$1:J49),"")</f>
        <v>40</v>
      </c>
      <c r="B49" s="12" t="s">
        <v>117</v>
      </c>
      <c r="C49" s="13" t="s">
        <v>77</v>
      </c>
      <c r="D49" s="14" t="s">
        <v>60</v>
      </c>
      <c r="E49" s="21">
        <v>1</v>
      </c>
      <c r="F49" s="13"/>
      <c r="G49" s="16"/>
      <c r="H49" s="13" t="s">
        <v>22</v>
      </c>
      <c r="J49" s="2" t="s">
        <v>14</v>
      </c>
      <c r="K49" s="9"/>
      <c r="L49" s="10"/>
    </row>
    <row r="50" spans="1:12" customFormat="1" ht="15" x14ac:dyDescent="0.25">
      <c r="A50" s="11">
        <f>IF(J50&lt;&gt;"",COUNTA(J$1:J50),"")</f>
        <v>41</v>
      </c>
      <c r="B50" s="12" t="s">
        <v>118</v>
      </c>
      <c r="C50" s="13" t="s">
        <v>79</v>
      </c>
      <c r="D50" s="14" t="s">
        <v>80</v>
      </c>
      <c r="E50" s="17">
        <v>2.0299999999999999E-2</v>
      </c>
      <c r="F50" s="13"/>
      <c r="G50" s="16"/>
      <c r="H50" s="13" t="s">
        <v>119</v>
      </c>
      <c r="J50" s="2" t="s">
        <v>14</v>
      </c>
      <c r="K50" s="9"/>
      <c r="L50" s="10"/>
    </row>
    <row r="51" spans="1:12" customFormat="1" ht="56.25" x14ac:dyDescent="0.25">
      <c r="A51" s="11">
        <f>IF(J51&lt;&gt;"",COUNTA(J$1:J51),"")</f>
        <v>42</v>
      </c>
      <c r="B51" s="12" t="s">
        <v>120</v>
      </c>
      <c r="C51" s="13" t="s">
        <v>83</v>
      </c>
      <c r="D51" s="14" t="s">
        <v>80</v>
      </c>
      <c r="E51" s="15">
        <v>1.456E-2</v>
      </c>
      <c r="F51" s="13"/>
      <c r="G51" s="16"/>
      <c r="H51" s="13" t="s">
        <v>121</v>
      </c>
      <c r="J51" s="2" t="s">
        <v>14</v>
      </c>
      <c r="K51" s="9"/>
      <c r="L51" s="10"/>
    </row>
    <row r="52" spans="1:12" customFormat="1" ht="33.75" x14ac:dyDescent="0.25">
      <c r="A52" s="11">
        <f>IF(J52&lt;&gt;"",COUNTA(J$1:J52),"")</f>
        <v>43</v>
      </c>
      <c r="B52" s="12" t="s">
        <v>122</v>
      </c>
      <c r="C52" s="13" t="s">
        <v>86</v>
      </c>
      <c r="D52" s="14" t="s">
        <v>87</v>
      </c>
      <c r="E52" s="20">
        <v>0.14699999999999999</v>
      </c>
      <c r="F52" s="13"/>
      <c r="G52" s="16"/>
      <c r="H52" s="13" t="s">
        <v>123</v>
      </c>
      <c r="J52" s="2" t="s">
        <v>14</v>
      </c>
      <c r="K52" s="9"/>
      <c r="L52" s="10"/>
    </row>
    <row r="53" spans="1:12" customFormat="1" ht="15" x14ac:dyDescent="0.25">
      <c r="A53" s="11">
        <f>IF(J53&lt;&gt;"",COUNTA(J$1:J53),"")</f>
        <v>44</v>
      </c>
      <c r="B53" s="12" t="s">
        <v>124</v>
      </c>
      <c r="C53" s="13" t="s">
        <v>90</v>
      </c>
      <c r="D53" s="14" t="s">
        <v>80</v>
      </c>
      <c r="E53" s="15">
        <v>0.24504000000000001</v>
      </c>
      <c r="F53" s="13"/>
      <c r="G53" s="16"/>
      <c r="H53" s="13" t="s">
        <v>22</v>
      </c>
      <c r="J53" s="2" t="s">
        <v>14</v>
      </c>
      <c r="K53" s="9"/>
      <c r="L53" s="10"/>
    </row>
    <row r="54" spans="1:12" customFormat="1" ht="15" x14ac:dyDescent="0.25">
      <c r="A54" s="11">
        <f>IF(J54&lt;&gt;"",COUNTA(J$1:J54),"")</f>
        <v>45</v>
      </c>
      <c r="B54" s="12" t="s">
        <v>125</v>
      </c>
      <c r="C54" s="13" t="s">
        <v>92</v>
      </c>
      <c r="D54" s="14" t="s">
        <v>93</v>
      </c>
      <c r="E54" s="17">
        <v>2.8224</v>
      </c>
      <c r="F54" s="13"/>
      <c r="G54" s="16"/>
      <c r="H54" s="13" t="s">
        <v>126</v>
      </c>
      <c r="J54" s="2" t="s">
        <v>14</v>
      </c>
      <c r="K54" s="9"/>
      <c r="L54" s="10"/>
    </row>
    <row r="55" spans="1:12" customFormat="1" ht="15" x14ac:dyDescent="0.25">
      <c r="A55" s="11">
        <f>IF(J55&lt;&gt;"",COUNTA(J$1:J55),"")</f>
        <v>46</v>
      </c>
      <c r="B55" s="12" t="s">
        <v>127</v>
      </c>
      <c r="C55" s="13" t="s">
        <v>96</v>
      </c>
      <c r="D55" s="14" t="s">
        <v>17</v>
      </c>
      <c r="E55" s="17">
        <v>5.0000000000000001E-4</v>
      </c>
      <c r="F55" s="13"/>
      <c r="G55" s="16"/>
      <c r="H55" s="13" t="s">
        <v>128</v>
      </c>
      <c r="J55" s="2" t="s">
        <v>14</v>
      </c>
      <c r="K55" s="9"/>
      <c r="L55" s="10"/>
    </row>
    <row r="56" spans="1:12" customFormat="1" ht="22.5" x14ac:dyDescent="0.25">
      <c r="A56" s="11">
        <f>IF(J56&lt;&gt;"",COUNTA(J$1:J56),"")</f>
        <v>47</v>
      </c>
      <c r="B56" s="12" t="s">
        <v>129</v>
      </c>
      <c r="C56" s="13" t="s">
        <v>99</v>
      </c>
      <c r="D56" s="14" t="s">
        <v>21</v>
      </c>
      <c r="E56" s="20">
        <v>5.0999999999999997E-2</v>
      </c>
      <c r="F56" s="13"/>
      <c r="G56" s="16"/>
      <c r="H56" s="13" t="s">
        <v>22</v>
      </c>
      <c r="J56" s="2" t="s">
        <v>14</v>
      </c>
      <c r="K56" s="9"/>
      <c r="L56" s="10"/>
    </row>
    <row r="57" spans="1:12" customFormat="1" ht="22.5" x14ac:dyDescent="0.25">
      <c r="A57" s="11">
        <f>IF(J57&lt;&gt;"",COUNTA(J$1:J57),"")</f>
        <v>48</v>
      </c>
      <c r="B57" s="12" t="s">
        <v>130</v>
      </c>
      <c r="C57" s="13" t="s">
        <v>105</v>
      </c>
      <c r="D57" s="14" t="s">
        <v>87</v>
      </c>
      <c r="E57" s="19">
        <v>0.16</v>
      </c>
      <c r="F57" s="13"/>
      <c r="G57" s="16"/>
      <c r="H57" s="13" t="s">
        <v>131</v>
      </c>
      <c r="J57" s="2" t="s">
        <v>14</v>
      </c>
      <c r="K57" s="9"/>
      <c r="L57" s="10"/>
    </row>
    <row r="58" spans="1:12" customFormat="1" ht="15" x14ac:dyDescent="0.25">
      <c r="A58" s="11">
        <f>IF(J58&lt;&gt;"",COUNTA(J$1:J58),"")</f>
        <v>49</v>
      </c>
      <c r="B58" s="12" t="s">
        <v>132</v>
      </c>
      <c r="C58" s="13" t="s">
        <v>108</v>
      </c>
      <c r="D58" s="14" t="s">
        <v>93</v>
      </c>
      <c r="E58" s="18">
        <v>1.5</v>
      </c>
      <c r="F58" s="13"/>
      <c r="G58" s="16"/>
      <c r="H58" s="13" t="s">
        <v>22</v>
      </c>
      <c r="J58" s="2" t="s">
        <v>14</v>
      </c>
      <c r="K58" s="9"/>
      <c r="L58" s="10"/>
    </row>
    <row r="59" spans="1:12" customFormat="1" ht="22.5" x14ac:dyDescent="0.25">
      <c r="A59" s="11">
        <f>IF(J59&lt;&gt;"",COUNTA(J$1:J59),"")</f>
        <v>50</v>
      </c>
      <c r="B59" s="12" t="s">
        <v>133</v>
      </c>
      <c r="C59" s="13" t="s">
        <v>134</v>
      </c>
      <c r="D59" s="14" t="s">
        <v>135</v>
      </c>
      <c r="E59" s="21">
        <v>2</v>
      </c>
      <c r="F59" s="13"/>
      <c r="G59" s="16"/>
      <c r="H59" s="13" t="s">
        <v>22</v>
      </c>
      <c r="J59" s="2" t="s">
        <v>14</v>
      </c>
      <c r="K59" s="9"/>
      <c r="L59" s="10"/>
    </row>
    <row r="60" spans="1:12" customFormat="1" ht="15" x14ac:dyDescent="0.25">
      <c r="A60" s="24">
        <f>IF(J60&lt;&gt;"",COUNTA(J$1:J60),"")</f>
        <v>51</v>
      </c>
      <c r="B60" s="25" t="s">
        <v>136</v>
      </c>
      <c r="C60" s="26" t="s">
        <v>137</v>
      </c>
      <c r="D60" s="27" t="s">
        <v>135</v>
      </c>
      <c r="E60" s="30">
        <v>2</v>
      </c>
      <c r="F60" s="26"/>
      <c r="G60" s="29" t="s">
        <v>170</v>
      </c>
      <c r="H60" s="26" t="s">
        <v>22</v>
      </c>
      <c r="J60" s="2" t="s">
        <v>14</v>
      </c>
      <c r="K60" s="9"/>
      <c r="L60" s="10"/>
    </row>
    <row r="61" spans="1:12" customFormat="1" ht="22.5" x14ac:dyDescent="0.25">
      <c r="A61" s="11">
        <f>IF(J61&lt;&gt;"",COUNTA(J$1:J61),"")</f>
        <v>52</v>
      </c>
      <c r="B61" s="12" t="s">
        <v>138</v>
      </c>
      <c r="C61" s="13" t="s">
        <v>134</v>
      </c>
      <c r="D61" s="14" t="s">
        <v>135</v>
      </c>
      <c r="E61" s="21">
        <v>1</v>
      </c>
      <c r="F61" s="13"/>
      <c r="G61" s="16"/>
      <c r="H61" s="13" t="s">
        <v>22</v>
      </c>
      <c r="J61" s="2" t="s">
        <v>14</v>
      </c>
      <c r="K61" s="9"/>
      <c r="L61" s="10"/>
    </row>
    <row r="62" spans="1:12" customFormat="1" ht="15" x14ac:dyDescent="0.25">
      <c r="A62" s="24">
        <f>IF(J62&lt;&gt;"",COUNTA(J$1:J62),"")</f>
        <v>53</v>
      </c>
      <c r="B62" s="25" t="s">
        <v>139</v>
      </c>
      <c r="C62" s="26" t="s">
        <v>140</v>
      </c>
      <c r="D62" s="27" t="s">
        <v>135</v>
      </c>
      <c r="E62" s="30">
        <v>1</v>
      </c>
      <c r="F62" s="26"/>
      <c r="G62" s="29" t="s">
        <v>170</v>
      </c>
      <c r="H62" s="26" t="s">
        <v>22</v>
      </c>
      <c r="J62" s="2" t="s">
        <v>14</v>
      </c>
      <c r="K62" s="9"/>
      <c r="L62" s="10"/>
    </row>
    <row r="63" spans="1:12" customFormat="1" ht="22.5" x14ac:dyDescent="0.25">
      <c r="A63" s="11">
        <f>IF(J63&lt;&gt;"",COUNTA(J$1:J63),"")</f>
        <v>54</v>
      </c>
      <c r="B63" s="12" t="s">
        <v>141</v>
      </c>
      <c r="C63" s="13" t="s">
        <v>142</v>
      </c>
      <c r="D63" s="14" t="s">
        <v>135</v>
      </c>
      <c r="E63" s="21">
        <v>1</v>
      </c>
      <c r="F63" s="13"/>
      <c r="G63" s="16"/>
      <c r="H63" s="13" t="s">
        <v>22</v>
      </c>
      <c r="J63" s="2" t="s">
        <v>14</v>
      </c>
      <c r="K63" s="9"/>
      <c r="L63" s="10"/>
    </row>
    <row r="64" spans="1:12" customFormat="1" ht="15" x14ac:dyDescent="0.25">
      <c r="A64" s="24">
        <f>IF(J64&lt;&gt;"",COUNTA(J$1:J64),"")</f>
        <v>55</v>
      </c>
      <c r="B64" s="25" t="s">
        <v>143</v>
      </c>
      <c r="C64" s="26" t="s">
        <v>144</v>
      </c>
      <c r="D64" s="27" t="s">
        <v>135</v>
      </c>
      <c r="E64" s="30">
        <v>1</v>
      </c>
      <c r="F64" s="26"/>
      <c r="G64" s="29" t="s">
        <v>170</v>
      </c>
      <c r="H64" s="26" t="s">
        <v>22</v>
      </c>
      <c r="J64" s="2" t="s">
        <v>14</v>
      </c>
      <c r="K64" s="9"/>
      <c r="L64" s="10"/>
    </row>
    <row r="65" spans="1:14" customFormat="1" ht="15" x14ac:dyDescent="0.25">
      <c r="A65" s="32" t="s">
        <v>145</v>
      </c>
      <c r="B65" s="32"/>
      <c r="C65" s="32"/>
      <c r="D65" s="32"/>
      <c r="E65" s="32"/>
      <c r="F65" s="32"/>
      <c r="G65" s="32"/>
      <c r="H65" s="32"/>
      <c r="K65" s="9" t="s">
        <v>145</v>
      </c>
      <c r="L65" s="10"/>
    </row>
    <row r="66" spans="1:14" customFormat="1" ht="15" x14ac:dyDescent="0.25">
      <c r="A66" s="31" t="s">
        <v>146</v>
      </c>
      <c r="B66" s="31"/>
      <c r="C66" s="31"/>
      <c r="D66" s="31"/>
      <c r="E66" s="31"/>
      <c r="F66" s="31"/>
      <c r="G66" s="31"/>
      <c r="H66" s="31"/>
      <c r="K66" s="9"/>
      <c r="L66" s="10" t="s">
        <v>146</v>
      </c>
    </row>
    <row r="67" spans="1:14" customFormat="1" ht="33.75" x14ac:dyDescent="0.25">
      <c r="A67" s="11">
        <f>IF(J67&lt;&gt;"",COUNTA(J$1:J67),"")</f>
        <v>56</v>
      </c>
      <c r="B67" s="12" t="s">
        <v>147</v>
      </c>
      <c r="C67" s="13" t="s">
        <v>148</v>
      </c>
      <c r="D67" s="14" t="s">
        <v>149</v>
      </c>
      <c r="E67" s="20">
        <v>164.74600000000001</v>
      </c>
      <c r="F67" s="13"/>
      <c r="G67" s="16"/>
      <c r="H67" s="13" t="s">
        <v>150</v>
      </c>
      <c r="J67" s="2" t="s">
        <v>14</v>
      </c>
      <c r="K67" s="9"/>
      <c r="L67" s="10"/>
    </row>
    <row r="68" spans="1:14" customFormat="1" ht="15" x14ac:dyDescent="0.25">
      <c r="A68" s="31" t="s">
        <v>151</v>
      </c>
      <c r="B68" s="31"/>
      <c r="C68" s="31"/>
      <c r="D68" s="31"/>
      <c r="E68" s="31"/>
      <c r="F68" s="31"/>
      <c r="G68" s="31"/>
      <c r="H68" s="31"/>
      <c r="K68" s="9"/>
      <c r="L68" s="10" t="s">
        <v>151</v>
      </c>
    </row>
    <row r="69" spans="1:14" customFormat="1" ht="15" x14ac:dyDescent="0.25">
      <c r="A69" s="31" t="s">
        <v>152</v>
      </c>
      <c r="B69" s="31"/>
      <c r="C69" s="31"/>
      <c r="D69" s="31"/>
      <c r="E69" s="31"/>
      <c r="F69" s="31"/>
      <c r="G69" s="31"/>
      <c r="H69" s="31"/>
      <c r="K69" s="9"/>
      <c r="L69" s="10" t="s">
        <v>152</v>
      </c>
    </row>
    <row r="70" spans="1:14" customFormat="1" ht="33.75" x14ac:dyDescent="0.25">
      <c r="A70" s="11">
        <f>IF(J70&lt;&gt;"",COUNTA(J$1:J70),"")</f>
        <v>57</v>
      </c>
      <c r="B70" s="12" t="s">
        <v>153</v>
      </c>
      <c r="C70" s="13" t="s">
        <v>154</v>
      </c>
      <c r="D70" s="14" t="s">
        <v>149</v>
      </c>
      <c r="E70" s="20">
        <v>22.137</v>
      </c>
      <c r="F70" s="13"/>
      <c r="G70" s="16"/>
      <c r="H70" s="13" t="s">
        <v>155</v>
      </c>
      <c r="J70" s="2" t="s">
        <v>14</v>
      </c>
      <c r="K70" s="9"/>
      <c r="L70" s="10"/>
    </row>
    <row r="71" spans="1:14" customFormat="1" ht="15" x14ac:dyDescent="0.25">
      <c r="A71" s="31" t="s">
        <v>156</v>
      </c>
      <c r="B71" s="31"/>
      <c r="C71" s="31"/>
      <c r="D71" s="31"/>
      <c r="E71" s="31"/>
      <c r="F71" s="31"/>
      <c r="G71" s="31"/>
      <c r="H71" s="31"/>
      <c r="K71" s="9"/>
      <c r="L71" s="10" t="s">
        <v>156</v>
      </c>
    </row>
    <row r="72" spans="1:14" customFormat="1" ht="33.75" x14ac:dyDescent="0.25">
      <c r="A72" s="11">
        <f>IF(J72&lt;&gt;"",COUNTA(J$1:J72),"")</f>
        <v>58</v>
      </c>
      <c r="B72" s="12" t="s">
        <v>157</v>
      </c>
      <c r="C72" s="13" t="s">
        <v>158</v>
      </c>
      <c r="D72" s="14" t="s">
        <v>149</v>
      </c>
      <c r="E72" s="20">
        <v>2.1930000000000001</v>
      </c>
      <c r="F72" s="13"/>
      <c r="G72" s="16"/>
      <c r="H72" s="13" t="s">
        <v>159</v>
      </c>
      <c r="J72" s="2" t="s">
        <v>14</v>
      </c>
      <c r="K72" s="9"/>
      <c r="L72" s="10"/>
    </row>
    <row r="73" spans="1:14" customFormat="1" ht="22.5" x14ac:dyDescent="0.25">
      <c r="A73" s="11">
        <f>IF(J73&lt;&gt;"",COUNTA(J$1:J73),"")</f>
        <v>59</v>
      </c>
      <c r="B73" s="12" t="s">
        <v>160</v>
      </c>
      <c r="C73" s="13" t="s">
        <v>161</v>
      </c>
      <c r="D73" s="14" t="s">
        <v>149</v>
      </c>
      <c r="E73" s="20">
        <v>2.1930000000000001</v>
      </c>
      <c r="F73" s="13"/>
      <c r="G73" s="16"/>
      <c r="H73" s="13" t="s">
        <v>22</v>
      </c>
      <c r="J73" s="2" t="s">
        <v>14</v>
      </c>
      <c r="K73" s="9"/>
      <c r="L73" s="10"/>
    </row>
    <row r="74" spans="1:14" customFormat="1" ht="33.75" x14ac:dyDescent="0.25">
      <c r="A74" s="11">
        <f>IF(J74&lt;&gt;"",COUNTA(J$1:J74),"")</f>
        <v>60</v>
      </c>
      <c r="B74" s="12" t="s">
        <v>162</v>
      </c>
      <c r="C74" s="13" t="s">
        <v>163</v>
      </c>
      <c r="D74" s="14" t="s">
        <v>149</v>
      </c>
      <c r="E74" s="19">
        <v>0.79</v>
      </c>
      <c r="F74" s="13"/>
      <c r="G74" s="16"/>
      <c r="H74" s="13" t="s">
        <v>22</v>
      </c>
      <c r="J74" s="2" t="s">
        <v>14</v>
      </c>
      <c r="K74" s="9"/>
      <c r="L74" s="10"/>
    </row>
    <row r="75" spans="1:14" customFormat="1" ht="22.5" x14ac:dyDescent="0.25">
      <c r="A75" s="11">
        <f>IF(J75&lt;&gt;"",COUNTA(J$1:J75),"")</f>
        <v>61</v>
      </c>
      <c r="B75" s="12" t="s">
        <v>164</v>
      </c>
      <c r="C75" s="13" t="s">
        <v>165</v>
      </c>
      <c r="D75" s="14" t="s">
        <v>149</v>
      </c>
      <c r="E75" s="19">
        <v>0.79</v>
      </c>
      <c r="F75" s="13"/>
      <c r="G75" s="16"/>
      <c r="H75" s="13" t="s">
        <v>22</v>
      </c>
      <c r="J75" s="2" t="s">
        <v>14</v>
      </c>
      <c r="K75" s="9"/>
      <c r="L75" s="10"/>
    </row>
    <row r="76" spans="1:14" customFormat="1" ht="33.75" x14ac:dyDescent="0.25">
      <c r="A76" s="11">
        <f>IF(J76&lt;&gt;"",COUNTA(J$1:J76),"")</f>
        <v>62</v>
      </c>
      <c r="B76" s="12" t="s">
        <v>166</v>
      </c>
      <c r="C76" s="13" t="s">
        <v>167</v>
      </c>
      <c r="D76" s="14" t="s">
        <v>149</v>
      </c>
      <c r="E76" s="20">
        <v>0.126</v>
      </c>
      <c r="F76" s="13"/>
      <c r="G76" s="16"/>
      <c r="H76" s="13" t="s">
        <v>22</v>
      </c>
      <c r="J76" s="2" t="s">
        <v>14</v>
      </c>
      <c r="K76" s="9"/>
      <c r="L76" s="10"/>
    </row>
    <row r="77" spans="1:14" customFormat="1" ht="22.5" x14ac:dyDescent="0.25">
      <c r="A77" s="11">
        <f>IF(J77&lt;&gt;"",COUNTA(J$1:J77),"")</f>
        <v>63</v>
      </c>
      <c r="B77" s="12" t="s">
        <v>168</v>
      </c>
      <c r="C77" s="13" t="s">
        <v>169</v>
      </c>
      <c r="D77" s="14" t="s">
        <v>149</v>
      </c>
      <c r="E77" s="20">
        <v>0.126</v>
      </c>
      <c r="F77" s="13"/>
      <c r="G77" s="16"/>
      <c r="H77" s="13" t="s">
        <v>22</v>
      </c>
      <c r="J77" s="2" t="s">
        <v>14</v>
      </c>
      <c r="K77" s="9"/>
      <c r="L77" s="10"/>
    </row>
    <row r="78" spans="1:14" customFormat="1" ht="53.25" customHeight="1" x14ac:dyDescent="0.25">
      <c r="A78" s="37" t="s">
        <v>171</v>
      </c>
      <c r="B78" s="38"/>
      <c r="C78" s="38"/>
      <c r="D78" s="38"/>
      <c r="E78" s="38"/>
      <c r="F78" s="38"/>
      <c r="G78" s="38"/>
      <c r="H78" s="38"/>
    </row>
    <row r="79" spans="1:14" customFormat="1" ht="79.5" customHeight="1" x14ac:dyDescent="0.25">
      <c r="A79" s="39" t="s">
        <v>172</v>
      </c>
      <c r="B79" s="40"/>
      <c r="C79" s="40"/>
      <c r="D79" s="40"/>
      <c r="E79" s="40"/>
      <c r="F79" s="40"/>
      <c r="G79" s="40"/>
      <c r="H79" s="40"/>
      <c r="N79" s="41"/>
    </row>
    <row r="80" spans="1:14" customFormat="1" ht="38.25" customHeight="1" x14ac:dyDescent="0.25">
      <c r="A80" s="39" t="s">
        <v>173</v>
      </c>
      <c r="B80" s="40"/>
      <c r="C80" s="40"/>
      <c r="D80" s="40"/>
      <c r="E80" s="40"/>
      <c r="F80" s="40"/>
      <c r="G80" s="40"/>
      <c r="H80" s="40"/>
    </row>
    <row r="82" spans="2:6" customFormat="1" ht="15" x14ac:dyDescent="0.25">
      <c r="B82" s="22"/>
      <c r="D82" s="22"/>
      <c r="F82" s="22"/>
    </row>
    <row r="87" spans="2:6" customFormat="1" ht="15" x14ac:dyDescent="0.25">
      <c r="C87" s="23"/>
    </row>
    <row r="88" spans="2:6" customFormat="1" ht="15" x14ac:dyDescent="0.25">
      <c r="C88" s="23"/>
    </row>
    <row r="89" spans="2:6" customFormat="1" ht="15" x14ac:dyDescent="0.25">
      <c r="C89" s="23"/>
    </row>
  </sheetData>
  <mergeCells count="14">
    <mergeCell ref="A2:H2"/>
    <mergeCell ref="G4:H4"/>
    <mergeCell ref="G5:H5"/>
    <mergeCell ref="A6:H6"/>
    <mergeCell ref="A7:H7"/>
    <mergeCell ref="A17:H17"/>
    <mergeCell ref="A25:H25"/>
    <mergeCell ref="A65:H65"/>
    <mergeCell ref="A66:H66"/>
    <mergeCell ref="A68:H68"/>
    <mergeCell ref="A69:H69"/>
    <mergeCell ref="A71:H71"/>
    <mergeCell ref="A79:H79"/>
    <mergeCell ref="A80:H80"/>
  </mergeCells>
  <printOptions horizontalCentered="1"/>
  <pageMargins left="0.69999998807907104" right="0.69999998807907104" top="0.75" bottom="0.75" header="0.30000001192092901" footer="0.30000001192092901"/>
  <pageSetup paperSize="9" scale="97" fitToHeight="0" orientation="landscape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06-01-01 - Водоотведение - Ведо</vt:lpstr>
      <vt:lpstr>'06-01-01 - Водоотведение - Ведо'!Заголовки_для_печати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Mekhanikov Viktor</dc:creator>
  <cp:lastModifiedBy>Mekhanikov Viktor</cp:lastModifiedBy>
  <cp:lastPrinted>2023-03-20T08:17:53Z</cp:lastPrinted>
  <dcterms:created xsi:type="dcterms:W3CDTF">2020-09-30T08:50:27Z</dcterms:created>
  <dcterms:modified xsi:type="dcterms:W3CDTF">2023-06-21T01:44:05Z</dcterms:modified>
</cp:coreProperties>
</file>